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sheet.macroEnabled.main+xml" PartName="/xl/workbook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視聴リスト" sheetId="1" r:id="rId4"/>
    <sheet state="visible" name="集計" sheetId="2" r:id="rId5"/>
  </sheets>
  <definedNames/>
  <calcPr/>
  <extLst>
    <ext uri="GoogleSheetsCustomDataVersion2">
      <go:sheetsCustomData xmlns:go="http://customooxmlschemas.google.com/" r:id="rId6" roundtripDataChecksum="vqKmaA7uKvlrZpUzdn3I8y9lHOoauls4Mglmjr6Qgw8="/>
    </ext>
  </extLst>
</workbook>
</file>

<file path=xl/sharedStrings.xml><?xml version="1.0" encoding="utf-8"?>
<sst xmlns="http://schemas.openxmlformats.org/spreadsheetml/2006/main" count="97" uniqueCount="57">
  <si>
    <t>日付</t>
  </si>
  <si>
    <t>状態</t>
  </si>
  <si>
    <t>作品1</t>
  </si>
  <si>
    <t>作品2</t>
  </si>
  <si>
    <t>作品3</t>
  </si>
  <si>
    <t>実施済み</t>
  </si>
  <si>
    <t>超かぐや姫！</t>
  </si>
  <si>
    <t>ドラえもん のび太のワンニャン時空伝</t>
  </si>
  <si>
    <t>ドラえもん のび太の月面探査記</t>
  </si>
  <si>
    <t>ドラえもん 新・のび太と新鉄人兵団～はばたけ 天使たち～</t>
  </si>
  <si>
    <t>クレヨンしんちゃん 嵐を呼ぶ!夕陽のカスカベボーイズ</t>
  </si>
  <si>
    <t>アイの歌声を聴かせて</t>
  </si>
  <si>
    <t>クレヨンしんちゃん 謎メキ!花の天カス学園</t>
  </si>
  <si>
    <t>ドラえもん のび太の地球交響楽</t>
  </si>
  <si>
    <t>ドラえもん のび太の絵世界物語</t>
  </si>
  <si>
    <t>クレヨンしんちゃん ガチンコ!逆襲のロボとーちゃん</t>
  </si>
  <si>
    <t>クレヨンしんちゃん 爆睡!ユメミーワールド大突撃</t>
  </si>
  <si>
    <t>クレヨンしんちゃん 嵐を呼ぶ 栄光のヤキニクロード</t>
  </si>
  <si>
    <t>この世界の（さらにいくつもの）片隅に</t>
  </si>
  <si>
    <t>窓ぎわのトットちゃん</t>
  </si>
  <si>
    <t>ペンギン・ハイウェイ</t>
  </si>
  <si>
    <t>ミッチェル家とマシンの反乱</t>
  </si>
  <si>
    <t>ドラえもん のび太のひみつ道具博物館</t>
  </si>
  <si>
    <t>翔んで埼玉</t>
  </si>
  <si>
    <t>翔んで埼玉～琵琶湖より愛をこめて～</t>
  </si>
  <si>
    <t>容疑者Xの献身</t>
  </si>
  <si>
    <t>真夏の方程式</t>
  </si>
  <si>
    <t>アンドリューNDR114</t>
  </si>
  <si>
    <t>ドラえもん 新・のび太の新日本誕生</t>
  </si>
  <si>
    <t>大長編タローマン 万博大爆発</t>
  </si>
  <si>
    <t>侍タイムスリッパー</t>
  </si>
  <si>
    <t>はたらく細胞</t>
  </si>
  <si>
    <t>ONE PIECE FILM RED</t>
  </si>
  <si>
    <t>予定</t>
  </si>
  <si>
    <t>ゴジラ-1.0</t>
  </si>
  <si>
    <t>鬼太郎誕生 ゲゲゲの謎 真生版</t>
  </si>
  <si>
    <t>クレヨンしんちゃん バカうまっ!B級グルメサバイバル!!</t>
  </si>
  <si>
    <t>クレヨンしんちゃん オラの引越し物語 サボテン大襲撃</t>
  </si>
  <si>
    <t>エブリシング・エブリウェア・オール・アット・ワンス</t>
  </si>
  <si>
    <t>クレヨンしんちゃん 爆盛!カンフーボーイズ〜拉麺大乱〜</t>
  </si>
  <si>
    <t>トランスフォーマー ONE</t>
  </si>
  <si>
    <t>レゴバットマン ザ・ムービー</t>
  </si>
  <si>
    <t>薄明の翼</t>
  </si>
  <si>
    <t>名探偵コナン ベイカー街の亡霊</t>
  </si>
  <si>
    <t>ドラゴンボール超 スーパーヒーロー</t>
  </si>
  <si>
    <t>視聴リスト集計</t>
  </si>
  <si>
    <t>項目</t>
  </si>
  <si>
    <t>値</t>
  </si>
  <si>
    <t>件数</t>
  </si>
  <si>
    <t>総件数</t>
  </si>
  <si>
    <t>超かぐや姫！を含む回数</t>
  </si>
  <si>
    <t>3本構成</t>
  </si>
  <si>
    <t>2本構成</t>
  </si>
  <si>
    <t>開始日</t>
  </si>
  <si>
    <t>最終予定日</t>
  </si>
  <si>
    <t>作成メモ</t>
  </si>
  <si>
    <t>元リストには年の記載がないため、現在の文脈に合わせて2026年の日付として入力しています。5月2日以降は元テキストの「予定」を状態に反映しています。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</si>
</sst>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月d日"/>
  </numFmts>
  <fonts count="13">
    <font>
      <sz val="11.0"/>
      <color rgb="FF000000"/>
      <name val="Arial"/>
      <scheme val="minor"/>
    </font>
    <font>
      <b/>
      <sz val="11.0"/>
      <color rgb="FF1F2937"/>
      <name val="Carlito"/>
    </font>
    <font>
      <b/>
      <sz val="10.0"/>
      <color rgb="FF111827"/>
      <name val="Carlito"/>
    </font>
    <font>
      <b/>
      <sz val="10.0"/>
      <color rgb="FF1F2937"/>
      <name val="Carlito"/>
    </font>
    <font>
      <b/>
      <color theme="1"/>
      <name val="Arial"/>
      <scheme val="minor"/>
    </font>
    <font>
      <color theme="1"/>
      <name val="Arial"/>
      <scheme val="minor"/>
    </font>
    <font>
      <b/>
      <sz val="16.0"/>
      <color rgb="FF111827"/>
      <name val="Carlito"/>
    </font>
    <font>
      <b/>
      <sz val="11.0"/>
      <color rgb="FF111827"/>
      <name val="Carlito"/>
    </font>
    <font>
      <sz val="11.0"/>
      <color rgb="FF111827"/>
      <name val="Carlito"/>
    </font>
    <font>
      <b/>
      <sz val="11.0"/>
      <color theme="1"/>
      <name val="Carlito"/>
    </font>
    <font>
      <sz val="11.0"/>
      <color theme="1"/>
      <name val="Carlito"/>
    </font>
    <font>
      <b/>
      <sz val="12.0"/>
      <color theme="1"/>
      <name val="Carlito"/>
    </font>
    <font>
      <sz val="10.0"/>
      <color rgb="FF374151"/>
      <name val="Carlito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 shrinkToFit="0" vertical="center" wrapText="0"/>
    </xf>
    <xf borderId="0" fillId="0" fontId="2" numFmtId="164" xfId="0" applyAlignment="1" applyFont="1" applyNumberFormat="1">
      <alignment horizontal="center"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0"/>
    </xf>
    <xf borderId="0" fillId="0" fontId="3" numFmtId="0" xfId="0" applyAlignment="1" applyFont="1">
      <alignment horizontal="center" readingOrder="0" shrinkToFit="0" vertical="center" wrapText="1"/>
    </xf>
    <xf borderId="0" fillId="0" fontId="4" numFmtId="0" xfId="0" applyAlignment="1" applyFont="1">
      <alignment horizontal="center" vertical="center"/>
    </xf>
    <xf borderId="0" fillId="0" fontId="5" numFmtId="0" xfId="0" applyAlignment="1" applyFont="1">
      <alignment vertical="center"/>
    </xf>
    <xf borderId="0" fillId="0" fontId="4" numFmtId="0" xfId="0" applyAlignment="1" applyFont="1">
      <alignment horizontal="center" shrinkToFit="0" vertical="center" wrapText="0"/>
    </xf>
    <xf borderId="0" fillId="0" fontId="6" numFmtId="0" xfId="0" applyAlignment="1" applyFont="1">
      <alignment horizontal="left" vertical="center"/>
    </xf>
    <xf borderId="0" fillId="0" fontId="1" numFmtId="0" xfId="0" applyAlignment="1" applyFont="1">
      <alignment horizontal="center" shrinkToFit="0" vertical="center" wrapText="1"/>
    </xf>
    <xf borderId="0" fillId="0" fontId="7" numFmtId="0" xfId="0" applyAlignment="1" applyFont="1">
      <alignment vertical="center"/>
    </xf>
    <xf borderId="0" fillId="0" fontId="8" numFmtId="0" xfId="0" applyAlignment="1" applyFont="1">
      <alignment vertical="center"/>
    </xf>
    <xf borderId="0" fillId="0" fontId="9" numFmtId="0" xfId="0" applyAlignment="1" applyFont="1">
      <alignment vertical="center"/>
    </xf>
    <xf borderId="0" fillId="0" fontId="10" numFmtId="0" xfId="0" applyAlignment="1" applyFont="1">
      <alignment vertical="center"/>
    </xf>
    <xf borderId="0" fillId="0" fontId="8" numFmtId="164" xfId="0" applyAlignment="1" applyFont="1" applyNumberFormat="1">
      <alignment vertical="center"/>
    </xf>
    <xf borderId="0" fillId="0" fontId="11" numFmtId="0" xfId="0" applyFont="1"/>
    <xf borderId="0" fillId="0" fontId="12" numFmtId="0" xfId="0" applyAlignment="1" applyFont="1">
      <alignment shrinkToFit="0" vertical="top" wrapText="1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C1E4F5"/>
          <bgColor rgb="FFC1E4F5"/>
        </patternFill>
      </fill>
      <border/>
    </dxf>
  </dxfs>
  <tableStyles count="1">
    <tableStyle count="3" pivot="0" name="視聴リスト-style">
      <tableStyleElement dxfId="1" type="headerRow"/>
      <tableStyleElement dxfId="2" type="firstRowStripe"/>
      <tableStyleElement dxfId="1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>
                <a:solidFill>
                  <a:srgbClr val="757575"/>
                </a:solidFill>
                <a:latin typeface="+mn-lt"/>
              </a:defRPr>
            </a:pPr>
            <a:r>
              <a:rPr b="0" i="0">
                <a:solidFill>
                  <a:srgbClr val="757575"/>
                </a:solidFill>
                <a:latin typeface="+mn-lt"/>
              </a:rPr>
              <a:t>状態別件数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件数</c:v>
          </c:tx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cat>
            <c:strRef>
              <c:f>'集計'!$D$4:$D$5</c:f>
            </c:strRef>
          </c:cat>
          <c:val>
            <c:numRef>
              <c:f>'集計'!$E$4:$E$5</c:f>
              <c:numCache/>
            </c:numRef>
          </c:val>
        </c:ser>
        <c:axId val="83115323"/>
        <c:axId val="550354057"/>
      </c:barChart>
      <c:catAx>
        <c:axId val="8311532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" sourceLinked="0"/>
        <c:majorTickMark val="none"/>
        <c:minorTickMark val="none"/>
        <c:spPr/>
        <c:txPr>
          <a:bodyPr/>
          <a:lstStyle/>
          <a:p>
            <a:pPr lvl="0">
              <a:defRPr b="0" i="0">
                <a:solidFill>
                  <a:srgbClr val="000000"/>
                </a:solidFill>
                <a:latin typeface="+mn-lt"/>
              </a:defRPr>
            </a:pPr>
          </a:p>
        </c:txPr>
        <c:crossAx val="550354057"/>
      </c:catAx>
      <c:valAx>
        <c:axId val="550354057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>
                <a:solidFill>
                  <a:srgbClr val="000000"/>
                </a:solidFill>
                <a:latin typeface="+mn-lt"/>
              </a:defRPr>
            </a:pPr>
          </a:p>
        </c:txPr>
        <c:crossAx val="83115323"/>
      </c:valAx>
    </c:plotArea>
    <c:legend>
      <c:legendPos val="b"/>
      <c:overlay val="0"/>
      <c:txPr>
        <a:bodyPr/>
        <a:lstStyle/>
        <a:p>
          <a:pPr lvl="0">
            <a:defRPr b="0" i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0</xdr:colOff>
      <xdr:row>6</xdr:row>
      <xdr:rowOff>0</xdr:rowOff>
    </xdr:from>
    <xdr:ext cx="4505325" cy="5381625"/>
    <xdr:graphicFrame>
      <xdr:nvGraphicFramePr>
        <xdr:cNvPr id="448428000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tables/table1.xml><?xml version="1.0" encoding="utf-8"?>
<table xmlns="http://schemas.openxmlformats.org/spreadsheetml/2006/main" ref="A1:E20" displayName="Table_1" name="Table_1" id="1">
  <tableColumns count="5">
    <tableColumn name="日付" id="1"/>
    <tableColumn name="状態" id="2"/>
    <tableColumn name="作品1" id="3"/>
    <tableColumn name="作品2" id="4"/>
    <tableColumn name="作品3" id="5"/>
  </tableColumns>
  <tableStyleInfo name="視聴リスト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11.0"/>
    <col customWidth="1" min="2" max="2" width="10.0"/>
    <col customWidth="1" min="3" max="3" width="46.25"/>
    <col customWidth="1" min="4" max="4" width="51.75"/>
    <col customWidth="1" min="5" max="5" width="49.88"/>
    <col customWidth="1" min="6" max="6" width="8.75"/>
    <col customWidth="1" min="7" max="26" width="14.38"/>
  </cols>
  <sheetData>
    <row r="1" ht="24.0" customHeigh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</row>
    <row r="2" ht="42.0" customHeight="1">
      <c r="A2" s="3">
        <v>46095.0</v>
      </c>
      <c r="B2" s="4" t="s">
        <v>5</v>
      </c>
      <c r="C2" s="5" t="s">
        <v>6</v>
      </c>
      <c r="D2" s="5" t="s">
        <v>7</v>
      </c>
      <c r="E2" s="5" t="s">
        <v>8</v>
      </c>
    </row>
    <row r="3" ht="42.0" customHeight="1">
      <c r="A3" s="3">
        <v>46100.0</v>
      </c>
      <c r="B3" s="4" t="s">
        <v>5</v>
      </c>
      <c r="C3" s="5" t="s">
        <v>6</v>
      </c>
      <c r="D3" s="5" t="s">
        <v>9</v>
      </c>
      <c r="E3" s="5" t="s">
        <v>10</v>
      </c>
    </row>
    <row r="4" ht="42.0" customHeight="1">
      <c r="A4" s="3">
        <v>46101.0</v>
      </c>
      <c r="B4" s="4" t="s">
        <v>5</v>
      </c>
      <c r="C4" s="5" t="s">
        <v>6</v>
      </c>
      <c r="D4" s="5" t="s">
        <v>11</v>
      </c>
      <c r="E4" s="5" t="s">
        <v>12</v>
      </c>
    </row>
    <row r="5" ht="42.0" customHeight="1">
      <c r="A5" s="3">
        <v>46102.0</v>
      </c>
      <c r="B5" s="4" t="s">
        <v>5</v>
      </c>
      <c r="C5" s="5" t="s">
        <v>7</v>
      </c>
      <c r="D5" s="5" t="s">
        <v>13</v>
      </c>
      <c r="E5" s="5" t="s">
        <v>14</v>
      </c>
    </row>
    <row r="6" ht="42.0" customHeight="1">
      <c r="A6" s="3">
        <v>46103.0</v>
      </c>
      <c r="B6" s="4" t="s">
        <v>5</v>
      </c>
      <c r="C6" s="5" t="s">
        <v>15</v>
      </c>
      <c r="D6" s="5" t="s">
        <v>16</v>
      </c>
      <c r="E6" s="5" t="s">
        <v>17</v>
      </c>
    </row>
    <row r="7" ht="42.0" customHeight="1">
      <c r="A7" s="3">
        <v>46109.0</v>
      </c>
      <c r="B7" s="4" t="s">
        <v>5</v>
      </c>
      <c r="C7" s="5" t="s">
        <v>6</v>
      </c>
      <c r="D7" s="5" t="s">
        <v>18</v>
      </c>
      <c r="E7" s="5" t="s">
        <v>19</v>
      </c>
    </row>
    <row r="8" ht="42.0" customHeight="1">
      <c r="A8" s="3">
        <v>46116.0</v>
      </c>
      <c r="B8" s="4" t="s">
        <v>5</v>
      </c>
      <c r="C8" s="5" t="s">
        <v>6</v>
      </c>
      <c r="D8" s="5" t="s">
        <v>20</v>
      </c>
      <c r="E8" s="5" t="s">
        <v>21</v>
      </c>
    </row>
    <row r="9" ht="42.0" customHeight="1">
      <c r="A9" s="3">
        <v>46117.0</v>
      </c>
      <c r="B9" s="4" t="s">
        <v>5</v>
      </c>
      <c r="C9" s="5" t="s">
        <v>6</v>
      </c>
      <c r="D9" s="5" t="s">
        <v>15</v>
      </c>
      <c r="E9" s="5" t="s">
        <v>22</v>
      </c>
    </row>
    <row r="10" ht="42.0" customHeight="1">
      <c r="A10" s="3">
        <v>46123.0</v>
      </c>
      <c r="B10" s="4" t="s">
        <v>5</v>
      </c>
      <c r="C10" s="5" t="s">
        <v>6</v>
      </c>
      <c r="D10" s="5" t="s">
        <v>23</v>
      </c>
      <c r="E10" s="5" t="s">
        <v>24</v>
      </c>
    </row>
    <row r="11" ht="42.0" customHeight="1">
      <c r="A11" s="3">
        <v>46130.0</v>
      </c>
      <c r="B11" s="4" t="s">
        <v>5</v>
      </c>
      <c r="C11" s="5" t="s">
        <v>6</v>
      </c>
      <c r="D11" s="5" t="s">
        <v>25</v>
      </c>
      <c r="E11" s="5" t="s">
        <v>26</v>
      </c>
    </row>
    <row r="12" ht="42.0" customHeight="1">
      <c r="A12" s="3">
        <v>46137.0</v>
      </c>
      <c r="B12" s="4" t="s">
        <v>5</v>
      </c>
      <c r="C12" s="5" t="s">
        <v>6</v>
      </c>
      <c r="D12" s="5" t="s">
        <v>27</v>
      </c>
      <c r="E12" s="5" t="s">
        <v>28</v>
      </c>
    </row>
    <row r="13" ht="42.0" customHeight="1">
      <c r="A13" s="3">
        <v>46141.0</v>
      </c>
      <c r="B13" s="4" t="s">
        <v>5</v>
      </c>
      <c r="C13" s="5" t="s">
        <v>6</v>
      </c>
      <c r="D13" s="5" t="s">
        <v>29</v>
      </c>
      <c r="E13" s="5" t="s">
        <v>30</v>
      </c>
    </row>
    <row r="14" ht="42.0" customHeight="1">
      <c r="A14" s="3">
        <v>46144.0</v>
      </c>
      <c r="B14" s="6" t="s">
        <v>5</v>
      </c>
      <c r="C14" s="5" t="s">
        <v>6</v>
      </c>
      <c r="D14" s="5" t="s">
        <v>31</v>
      </c>
      <c r="E14" s="5" t="s">
        <v>32</v>
      </c>
    </row>
    <row r="15" ht="42.0" customHeight="1">
      <c r="A15" s="3">
        <v>46146.0</v>
      </c>
      <c r="B15" s="4" t="s">
        <v>33</v>
      </c>
      <c r="C15" s="5" t="s">
        <v>6</v>
      </c>
      <c r="D15" s="5" t="s">
        <v>34</v>
      </c>
      <c r="E15" s="5" t="s">
        <v>35</v>
      </c>
    </row>
    <row r="16" ht="42.0" customHeight="1">
      <c r="A16" s="3">
        <v>46148.0</v>
      </c>
      <c r="B16" s="4" t="s">
        <v>33</v>
      </c>
      <c r="C16" s="5" t="s">
        <v>6</v>
      </c>
      <c r="D16" s="5" t="s">
        <v>36</v>
      </c>
      <c r="E16" s="5" t="s">
        <v>37</v>
      </c>
    </row>
    <row r="17" ht="42.0" customHeight="1">
      <c r="A17" s="3">
        <v>46151.0</v>
      </c>
      <c r="B17" s="4" t="s">
        <v>33</v>
      </c>
      <c r="C17" s="5" t="s">
        <v>6</v>
      </c>
      <c r="D17" s="5" t="s">
        <v>38</v>
      </c>
      <c r="E17" s="5" t="s">
        <v>39</v>
      </c>
    </row>
    <row r="18" ht="42.0" customHeight="1">
      <c r="A18" s="3">
        <v>46158.0</v>
      </c>
      <c r="B18" s="4" t="s">
        <v>33</v>
      </c>
      <c r="C18" s="5" t="s">
        <v>6</v>
      </c>
      <c r="D18" s="5" t="s">
        <v>40</v>
      </c>
      <c r="E18" s="5" t="s">
        <v>41</v>
      </c>
    </row>
    <row r="19" ht="42.0" customHeight="1">
      <c r="A19" s="3">
        <v>46165.0</v>
      </c>
      <c r="B19" s="4" t="s">
        <v>33</v>
      </c>
      <c r="C19" s="5" t="s">
        <v>6</v>
      </c>
      <c r="D19" s="5" t="s">
        <v>42</v>
      </c>
      <c r="E19" s="5"/>
    </row>
    <row r="20" ht="42.0" customHeight="1">
      <c r="A20" s="3">
        <v>46172.0</v>
      </c>
      <c r="B20" s="4" t="s">
        <v>33</v>
      </c>
      <c r="C20" s="5" t="s">
        <v>6</v>
      </c>
      <c r="D20" s="5" t="s">
        <v>43</v>
      </c>
      <c r="E20" s="5" t="s">
        <v>44</v>
      </c>
    </row>
    <row r="21" ht="15.75" customHeight="1">
      <c r="A21" s="7"/>
      <c r="B21" s="8"/>
      <c r="C21" s="9"/>
      <c r="D21" s="9"/>
      <c r="E21" s="9"/>
    </row>
    <row r="22" ht="15.75" customHeight="1">
      <c r="A22" s="7"/>
      <c r="B22" s="8"/>
      <c r="C22" s="9"/>
      <c r="D22" s="9"/>
      <c r="E22" s="9"/>
    </row>
    <row r="23" ht="15.75" customHeight="1">
      <c r="A23" s="7"/>
      <c r="B23" s="8"/>
      <c r="C23" s="9"/>
      <c r="D23" s="9"/>
      <c r="E23" s="9"/>
    </row>
    <row r="24" ht="15.75" customHeight="1">
      <c r="A24" s="7"/>
      <c r="B24" s="8"/>
      <c r="C24" s="9"/>
      <c r="D24" s="9"/>
      <c r="E24" s="9"/>
    </row>
    <row r="25" ht="15.75" customHeight="1">
      <c r="A25" s="7"/>
      <c r="B25" s="8"/>
      <c r="C25" s="9"/>
      <c r="D25" s="9"/>
      <c r="E25" s="9"/>
    </row>
    <row r="26" ht="15.75" customHeight="1">
      <c r="A26" s="7"/>
      <c r="B26" s="8"/>
      <c r="C26" s="9"/>
      <c r="D26" s="9"/>
      <c r="E26" s="9"/>
    </row>
    <row r="27" ht="15.75" customHeight="1">
      <c r="A27" s="7"/>
      <c r="B27" s="8"/>
      <c r="C27" s="9"/>
      <c r="D27" s="9"/>
      <c r="E27" s="9"/>
    </row>
    <row r="28" ht="15.75" customHeight="1">
      <c r="A28" s="7"/>
      <c r="B28" s="8"/>
      <c r="C28" s="9"/>
      <c r="D28" s="9"/>
      <c r="E28" s="9"/>
    </row>
    <row r="29" ht="15.75" customHeight="1">
      <c r="A29" s="7"/>
      <c r="B29" s="8"/>
      <c r="C29" s="9"/>
      <c r="D29" s="9"/>
      <c r="E29" s="9"/>
    </row>
    <row r="30" ht="15.75" customHeight="1">
      <c r="A30" s="7"/>
      <c r="B30" s="8"/>
      <c r="C30" s="9"/>
      <c r="D30" s="9"/>
      <c r="E30" s="9"/>
    </row>
    <row r="31" ht="15.75" customHeight="1">
      <c r="A31" s="7"/>
      <c r="B31" s="8"/>
      <c r="C31" s="9"/>
      <c r="D31" s="9"/>
      <c r="E31" s="9"/>
    </row>
    <row r="32" ht="15.75" customHeight="1">
      <c r="A32" s="7"/>
      <c r="B32" s="8"/>
      <c r="C32" s="9"/>
      <c r="D32" s="9"/>
      <c r="E32" s="9"/>
    </row>
    <row r="33" ht="15.75" customHeight="1">
      <c r="A33" s="7"/>
      <c r="B33" s="8"/>
      <c r="C33" s="9"/>
      <c r="D33" s="9"/>
      <c r="E33" s="9"/>
    </row>
    <row r="34" ht="15.75" customHeight="1">
      <c r="A34" s="7"/>
      <c r="B34" s="8"/>
      <c r="C34" s="9"/>
      <c r="D34" s="9"/>
      <c r="E34" s="9"/>
    </row>
    <row r="35" ht="15.75" customHeight="1">
      <c r="A35" s="7"/>
      <c r="B35" s="8"/>
      <c r="C35" s="9"/>
      <c r="D35" s="9"/>
      <c r="E35" s="9"/>
    </row>
    <row r="36" ht="15.75" customHeight="1">
      <c r="A36" s="7"/>
      <c r="B36" s="8"/>
      <c r="C36" s="9"/>
      <c r="D36" s="9"/>
      <c r="E36" s="9"/>
    </row>
    <row r="37" ht="15.75" customHeight="1">
      <c r="A37" s="7"/>
      <c r="B37" s="8"/>
      <c r="C37" s="9"/>
      <c r="D37" s="9"/>
      <c r="E37" s="9"/>
    </row>
    <row r="38" ht="15.75" customHeight="1">
      <c r="A38" s="7"/>
      <c r="B38" s="8"/>
      <c r="C38" s="9"/>
      <c r="D38" s="9"/>
      <c r="E38" s="9"/>
    </row>
    <row r="39" ht="15.75" customHeight="1">
      <c r="A39" s="7"/>
      <c r="B39" s="8"/>
      <c r="C39" s="9"/>
      <c r="D39" s="9"/>
      <c r="E39" s="9"/>
    </row>
    <row r="40" ht="15.75" customHeight="1">
      <c r="A40" s="7"/>
      <c r="B40" s="8"/>
      <c r="C40" s="9"/>
      <c r="D40" s="9"/>
      <c r="E40" s="9"/>
    </row>
    <row r="41" ht="15.75" customHeight="1">
      <c r="A41" s="7"/>
      <c r="B41" s="8"/>
      <c r="C41" s="9"/>
      <c r="D41" s="9"/>
      <c r="E41" s="9"/>
    </row>
    <row r="42" ht="15.75" customHeight="1">
      <c r="A42" s="7"/>
      <c r="B42" s="8"/>
      <c r="C42" s="9"/>
      <c r="D42" s="9"/>
      <c r="E42" s="9"/>
    </row>
    <row r="43" ht="15.75" customHeight="1">
      <c r="A43" s="7"/>
      <c r="B43" s="8"/>
      <c r="C43" s="9"/>
      <c r="D43" s="9"/>
      <c r="E43" s="9"/>
    </row>
    <row r="44" ht="15.75" customHeight="1">
      <c r="A44" s="7"/>
      <c r="B44" s="8"/>
      <c r="C44" s="9"/>
      <c r="D44" s="9"/>
      <c r="E44" s="9"/>
    </row>
    <row r="45" ht="15.75" customHeight="1">
      <c r="A45" s="7"/>
      <c r="B45" s="8"/>
      <c r="C45" s="9"/>
      <c r="D45" s="9"/>
      <c r="E45" s="9"/>
    </row>
    <row r="46" ht="15.75" customHeight="1">
      <c r="A46" s="7"/>
      <c r="B46" s="8"/>
      <c r="C46" s="9"/>
      <c r="D46" s="9"/>
      <c r="E46" s="9"/>
    </row>
    <row r="47" ht="15.75" customHeight="1">
      <c r="A47" s="7"/>
      <c r="B47" s="8"/>
      <c r="C47" s="9"/>
      <c r="D47" s="9"/>
      <c r="E47" s="9"/>
    </row>
    <row r="48" ht="15.75" customHeight="1">
      <c r="A48" s="7"/>
      <c r="B48" s="8"/>
      <c r="C48" s="9"/>
      <c r="D48" s="9"/>
      <c r="E48" s="9"/>
    </row>
    <row r="49" ht="15.75" customHeight="1">
      <c r="A49" s="7"/>
      <c r="B49" s="8"/>
      <c r="C49" s="9"/>
      <c r="D49" s="9"/>
      <c r="E49" s="9"/>
    </row>
    <row r="50" ht="15.75" customHeight="1">
      <c r="A50" s="7"/>
      <c r="B50" s="8"/>
      <c r="C50" s="9"/>
      <c r="D50" s="9"/>
      <c r="E50" s="9"/>
    </row>
    <row r="51" ht="15.75" customHeight="1">
      <c r="A51" s="7"/>
      <c r="B51" s="8"/>
      <c r="C51" s="9"/>
      <c r="D51" s="9"/>
      <c r="E51" s="9"/>
    </row>
    <row r="52" ht="15.75" customHeight="1">
      <c r="A52" s="7"/>
      <c r="B52" s="8"/>
      <c r="C52" s="9"/>
      <c r="D52" s="9"/>
      <c r="E52" s="9"/>
    </row>
    <row r="53" ht="15.75" customHeight="1">
      <c r="A53" s="7"/>
      <c r="B53" s="8"/>
      <c r="C53" s="9"/>
      <c r="D53" s="9"/>
      <c r="E53" s="9"/>
    </row>
    <row r="54" ht="15.75" customHeight="1">
      <c r="A54" s="7"/>
      <c r="B54" s="8"/>
      <c r="C54" s="9"/>
      <c r="D54" s="9"/>
      <c r="E54" s="9"/>
    </row>
    <row r="55" ht="15.75" customHeight="1">
      <c r="A55" s="7"/>
      <c r="B55" s="8"/>
      <c r="C55" s="9"/>
      <c r="D55" s="9"/>
      <c r="E55" s="9"/>
    </row>
    <row r="56" ht="15.75" customHeight="1">
      <c r="A56" s="7"/>
      <c r="B56" s="8"/>
      <c r="C56" s="9"/>
      <c r="D56" s="9"/>
      <c r="E56" s="9"/>
    </row>
    <row r="57" ht="15.75" customHeight="1">
      <c r="A57" s="7"/>
      <c r="B57" s="8"/>
      <c r="C57" s="9"/>
      <c r="D57" s="9"/>
      <c r="E57" s="9"/>
    </row>
    <row r="58" ht="15.75" customHeight="1">
      <c r="A58" s="7"/>
      <c r="B58" s="8"/>
      <c r="C58" s="9"/>
      <c r="D58" s="9"/>
      <c r="E58" s="9"/>
    </row>
    <row r="59" ht="15.75" customHeight="1">
      <c r="A59" s="7"/>
      <c r="B59" s="8"/>
      <c r="C59" s="9"/>
      <c r="D59" s="9"/>
      <c r="E59" s="9"/>
    </row>
    <row r="60" ht="15.75" customHeight="1">
      <c r="A60" s="7"/>
      <c r="B60" s="8"/>
      <c r="C60" s="9"/>
      <c r="D60" s="9"/>
      <c r="E60" s="9"/>
    </row>
    <row r="61" ht="15.75" customHeight="1">
      <c r="A61" s="7"/>
      <c r="B61" s="8"/>
      <c r="C61" s="9"/>
      <c r="D61" s="9"/>
      <c r="E61" s="9"/>
    </row>
    <row r="62" ht="15.75" customHeight="1">
      <c r="A62" s="7"/>
      <c r="B62" s="8"/>
      <c r="C62" s="9"/>
      <c r="D62" s="9"/>
      <c r="E62" s="9"/>
    </row>
    <row r="63" ht="15.75" customHeight="1">
      <c r="A63" s="7"/>
      <c r="B63" s="8"/>
      <c r="C63" s="9"/>
      <c r="D63" s="9"/>
      <c r="E63" s="9"/>
    </row>
    <row r="64" ht="15.75" customHeight="1">
      <c r="A64" s="7"/>
      <c r="B64" s="8"/>
      <c r="C64" s="9"/>
      <c r="D64" s="9"/>
      <c r="E64" s="9"/>
    </row>
    <row r="65" ht="15.75" customHeight="1">
      <c r="A65" s="7"/>
      <c r="B65" s="8"/>
      <c r="C65" s="9"/>
      <c r="D65" s="9"/>
      <c r="E65" s="9"/>
    </row>
    <row r="66" ht="15.75" customHeight="1">
      <c r="A66" s="7"/>
      <c r="B66" s="8"/>
      <c r="C66" s="9"/>
      <c r="D66" s="9"/>
      <c r="E66" s="9"/>
    </row>
    <row r="67" ht="15.75" customHeight="1">
      <c r="A67" s="7"/>
      <c r="B67" s="8"/>
      <c r="C67" s="9"/>
      <c r="D67" s="9"/>
      <c r="E67" s="9"/>
    </row>
    <row r="68" ht="15.75" customHeight="1">
      <c r="A68" s="7"/>
      <c r="B68" s="8"/>
      <c r="C68" s="9"/>
      <c r="D68" s="9"/>
      <c r="E68" s="9"/>
    </row>
    <row r="69" ht="15.75" customHeight="1">
      <c r="A69" s="7"/>
      <c r="B69" s="8"/>
      <c r="C69" s="9"/>
      <c r="D69" s="9"/>
      <c r="E69" s="9"/>
    </row>
    <row r="70" ht="15.75" customHeight="1">
      <c r="A70" s="7"/>
      <c r="B70" s="8"/>
      <c r="C70" s="9"/>
      <c r="D70" s="9"/>
      <c r="E70" s="9"/>
    </row>
    <row r="71" ht="15.75" customHeight="1">
      <c r="A71" s="7"/>
      <c r="B71" s="8"/>
      <c r="C71" s="9"/>
      <c r="D71" s="9"/>
      <c r="E71" s="9"/>
    </row>
    <row r="72" ht="15.75" customHeight="1">
      <c r="A72" s="7"/>
      <c r="B72" s="8"/>
      <c r="C72" s="9"/>
      <c r="D72" s="9"/>
      <c r="E72" s="9"/>
    </row>
    <row r="73" ht="15.75" customHeight="1">
      <c r="A73" s="7"/>
      <c r="B73" s="8"/>
      <c r="C73" s="9"/>
      <c r="D73" s="9"/>
      <c r="E73" s="9"/>
    </row>
    <row r="74" ht="15.75" customHeight="1">
      <c r="A74" s="7"/>
      <c r="B74" s="8"/>
      <c r="C74" s="9"/>
      <c r="D74" s="9"/>
      <c r="E74" s="9"/>
    </row>
    <row r="75" ht="15.75" customHeight="1">
      <c r="A75" s="7"/>
      <c r="B75" s="8"/>
      <c r="C75" s="9"/>
      <c r="D75" s="9"/>
      <c r="E75" s="9"/>
    </row>
    <row r="76" ht="15.75" customHeight="1">
      <c r="A76" s="7"/>
      <c r="B76" s="8"/>
      <c r="C76" s="9"/>
      <c r="D76" s="9"/>
      <c r="E76" s="9"/>
    </row>
    <row r="77" ht="15.75" customHeight="1">
      <c r="A77" s="7"/>
      <c r="B77" s="8"/>
      <c r="C77" s="9"/>
      <c r="D77" s="9"/>
      <c r="E77" s="9"/>
    </row>
    <row r="78" ht="15.75" customHeight="1">
      <c r="A78" s="7"/>
      <c r="B78" s="8"/>
      <c r="C78" s="9"/>
      <c r="D78" s="9"/>
      <c r="E78" s="9"/>
    </row>
    <row r="79" ht="15.75" customHeight="1">
      <c r="A79" s="7"/>
      <c r="B79" s="8"/>
      <c r="C79" s="9"/>
      <c r="D79" s="9"/>
      <c r="E79" s="9"/>
    </row>
    <row r="80" ht="15.75" customHeight="1">
      <c r="A80" s="7"/>
      <c r="B80" s="8"/>
      <c r="C80" s="9"/>
      <c r="D80" s="9"/>
      <c r="E80" s="9"/>
    </row>
    <row r="81" ht="15.75" customHeight="1">
      <c r="A81" s="7"/>
      <c r="B81" s="8"/>
      <c r="C81" s="9"/>
      <c r="D81" s="9"/>
      <c r="E81" s="9"/>
    </row>
    <row r="82" ht="15.75" customHeight="1">
      <c r="A82" s="7"/>
      <c r="B82" s="8"/>
      <c r="C82" s="9"/>
      <c r="D82" s="9"/>
      <c r="E82" s="9"/>
    </row>
    <row r="83" ht="15.75" customHeight="1">
      <c r="A83" s="7"/>
      <c r="B83" s="8"/>
      <c r="C83" s="9"/>
      <c r="D83" s="9"/>
      <c r="E83" s="9"/>
    </row>
    <row r="84" ht="15.75" customHeight="1">
      <c r="A84" s="7"/>
      <c r="B84" s="8"/>
      <c r="C84" s="9"/>
      <c r="D84" s="9"/>
      <c r="E84" s="9"/>
    </row>
    <row r="85" ht="15.75" customHeight="1">
      <c r="A85" s="7"/>
      <c r="B85" s="8"/>
      <c r="C85" s="9"/>
      <c r="D85" s="9"/>
      <c r="E85" s="9"/>
    </row>
    <row r="86" ht="15.75" customHeight="1">
      <c r="A86" s="7"/>
      <c r="B86" s="8"/>
      <c r="C86" s="9"/>
      <c r="D86" s="9"/>
      <c r="E86" s="9"/>
    </row>
    <row r="87" ht="15.75" customHeight="1">
      <c r="A87" s="7"/>
      <c r="B87" s="8"/>
      <c r="C87" s="9"/>
      <c r="D87" s="9"/>
      <c r="E87" s="9"/>
    </row>
    <row r="88" ht="15.75" customHeight="1">
      <c r="A88" s="7"/>
      <c r="B88" s="8"/>
      <c r="C88" s="9"/>
      <c r="D88" s="9"/>
      <c r="E88" s="9"/>
    </row>
    <row r="89" ht="15.75" customHeight="1">
      <c r="A89" s="7"/>
      <c r="B89" s="8"/>
      <c r="C89" s="9"/>
      <c r="D89" s="9"/>
      <c r="E89" s="9"/>
    </row>
    <row r="90" ht="15.75" customHeight="1">
      <c r="A90" s="7"/>
      <c r="B90" s="8"/>
      <c r="C90" s="9"/>
      <c r="D90" s="9"/>
      <c r="E90" s="9"/>
    </row>
    <row r="91" ht="15.75" customHeight="1">
      <c r="A91" s="7"/>
      <c r="B91" s="8"/>
      <c r="C91" s="9"/>
      <c r="D91" s="9"/>
      <c r="E91" s="9"/>
    </row>
    <row r="92" ht="15.75" customHeight="1">
      <c r="A92" s="7"/>
      <c r="B92" s="8"/>
      <c r="C92" s="9"/>
      <c r="D92" s="9"/>
      <c r="E92" s="9"/>
    </row>
    <row r="93" ht="15.75" customHeight="1">
      <c r="A93" s="7"/>
      <c r="B93" s="8"/>
      <c r="C93" s="9"/>
      <c r="D93" s="9"/>
      <c r="E93" s="9"/>
    </row>
    <row r="94" ht="15.75" customHeight="1">
      <c r="A94" s="7"/>
      <c r="B94" s="8"/>
      <c r="C94" s="9"/>
      <c r="D94" s="9"/>
      <c r="E94" s="9"/>
    </row>
    <row r="95" ht="15.75" customHeight="1">
      <c r="A95" s="7"/>
      <c r="B95" s="8"/>
      <c r="C95" s="9"/>
      <c r="D95" s="9"/>
      <c r="E95" s="9"/>
    </row>
    <row r="96" ht="15.75" customHeight="1">
      <c r="A96" s="7"/>
      <c r="B96" s="8"/>
      <c r="C96" s="9"/>
      <c r="D96" s="9"/>
      <c r="E96" s="9"/>
    </row>
    <row r="97" ht="15.75" customHeight="1">
      <c r="A97" s="7"/>
      <c r="B97" s="8"/>
      <c r="C97" s="9"/>
      <c r="D97" s="9"/>
      <c r="E97" s="9"/>
    </row>
    <row r="98" ht="15.75" customHeight="1">
      <c r="A98" s="7"/>
      <c r="B98" s="8"/>
      <c r="C98" s="9"/>
      <c r="D98" s="9"/>
      <c r="E98" s="9"/>
    </row>
    <row r="99" ht="15.75" customHeight="1">
      <c r="A99" s="7"/>
      <c r="B99" s="8"/>
      <c r="C99" s="9"/>
      <c r="D99" s="9"/>
      <c r="E99" s="9"/>
    </row>
    <row r="100" ht="15.75" customHeight="1">
      <c r="A100" s="7"/>
      <c r="B100" s="8"/>
      <c r="C100" s="9"/>
      <c r="D100" s="9"/>
      <c r="E100" s="9"/>
    </row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28.0"/>
    <col customWidth="1" min="2" max="2" width="16.0"/>
    <col customWidth="1" min="3" max="3" width="8.75"/>
    <col customWidth="1" min="4" max="4" width="14.0"/>
    <col customWidth="1" min="5" max="5" width="10.0"/>
    <col customWidth="1" min="6" max="6" width="8.75"/>
    <col customWidth="1" min="7" max="26" width="14.38"/>
  </cols>
  <sheetData>
    <row r="1" ht="30.0" customHeight="1">
      <c r="A1" s="10" t="s">
        <v>45</v>
      </c>
    </row>
    <row r="3" ht="24.0" customHeight="1">
      <c r="A3" s="11" t="s">
        <v>46</v>
      </c>
      <c r="B3" s="11" t="s">
        <v>47</v>
      </c>
      <c r="D3" s="11" t="s">
        <v>1</v>
      </c>
      <c r="E3" s="11" t="s">
        <v>48</v>
      </c>
    </row>
    <row r="4" ht="24.0" customHeight="1">
      <c r="A4" s="12" t="s">
        <v>49</v>
      </c>
      <c r="B4" s="13">
        <f>COUNTA(#REF!)</f>
        <v>1</v>
      </c>
      <c r="D4" s="14" t="s">
        <v>5</v>
      </c>
      <c r="E4" s="15">
        <f t="shared" ref="E4:E5" si="1">B5</f>
        <v>13</v>
      </c>
    </row>
    <row r="5" ht="24.0" customHeight="1">
      <c r="A5" s="12" t="s">
        <v>5</v>
      </c>
      <c r="B5" s="13">
        <f>COUNTIF('視聴リスト'!B2:B20,"実施済み")</f>
        <v>13</v>
      </c>
      <c r="D5" s="14" t="s">
        <v>33</v>
      </c>
      <c r="E5" s="15">
        <f t="shared" si="1"/>
        <v>6</v>
      </c>
    </row>
    <row r="6" ht="24.0" customHeight="1">
      <c r="A6" s="12" t="s">
        <v>33</v>
      </c>
      <c r="B6" s="13">
        <f>COUNTIF('視聴リスト'!B2:B20,"予定")</f>
        <v>6</v>
      </c>
    </row>
    <row r="7" ht="24.0" customHeight="1">
      <c r="A7" s="12" t="s">
        <v>50</v>
      </c>
      <c r="B7" s="13">
        <f>COUNTIF('視聴リスト'!C2:E20,"超かぐや姫！")</f>
        <v>17</v>
      </c>
    </row>
    <row r="8" ht="24.0" customHeight="1">
      <c r="A8" s="12" t="s">
        <v>51</v>
      </c>
      <c r="B8" s="13" t="str">
        <f>COUNTIF(#REF!,3)</f>
        <v>#REF!</v>
      </c>
    </row>
    <row r="9" ht="24.0" customHeight="1">
      <c r="A9" s="12" t="s">
        <v>52</v>
      </c>
      <c r="B9" s="13" t="str">
        <f>COUNTIF(#REF!,2)</f>
        <v>#REF!</v>
      </c>
    </row>
    <row r="10" ht="24.0" customHeight="1">
      <c r="A10" s="12" t="s">
        <v>53</v>
      </c>
      <c r="B10" s="16">
        <f>MIN('視聴リスト'!A2:A20)</f>
        <v>46095</v>
      </c>
    </row>
    <row r="11" ht="24.0" customHeight="1">
      <c r="A11" s="12" t="s">
        <v>54</v>
      </c>
      <c r="B11" s="16">
        <f>MAX('視聴リスト'!A2:A20)</f>
        <v>46172</v>
      </c>
    </row>
    <row r="13">
      <c r="A13" s="17" t="s">
        <v>55</v>
      </c>
    </row>
    <row r="14" ht="69.75" customHeight="1">
      <c r="A14" s="18" t="s">
        <v>56</v>
      </c>
    </row>
    <row r="15" ht="69.75" customHeight="1"/>
    <row r="16" ht="69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B1"/>
    <mergeCell ref="A14:E16"/>
  </mergeCells>
  <printOptions/>
  <pageMargins bottom="0.75" footer="0.0" header="0.0" left="0.7" right="0.7" top="0.75"/>
  <pageSetup orientation="landscape"/>
  <drawing r:id="rId1"/>
</worksheet>
</file>